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1472" windowHeight="7992"/>
  </bookViews>
  <sheets>
    <sheet name="Ann C=Validity Q2 12 13" sheetId="4" r:id="rId1"/>
  </sheets>
  <definedNames>
    <definedName name="_xlnm.Print_Area" localSheetId="0">'Ann C=Validity Q2 12 13'!$A$1:$P$25</definedName>
    <definedName name="_xlnm.Print_Titles" localSheetId="0">'Ann C=Validity Q2 12 13'!$1:$2</definedName>
  </definedNames>
  <calcPr calcId="145621"/>
</workbook>
</file>

<file path=xl/calcChain.xml><?xml version="1.0" encoding="utf-8"?>
<calcChain xmlns="http://schemas.openxmlformats.org/spreadsheetml/2006/main">
  <c r="N24" i="4" l="1"/>
  <c r="M24" i="4"/>
  <c r="L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P24" i="4" l="1"/>
  <c r="Q24" i="4" l="1"/>
</calcChain>
</file>

<file path=xl/sharedStrings.xml><?xml version="1.0" encoding="utf-8"?>
<sst xmlns="http://schemas.openxmlformats.org/spreadsheetml/2006/main" count="133" uniqueCount="102">
  <si>
    <t>NO</t>
  </si>
  <si>
    <t>Tender Number</t>
  </si>
  <si>
    <t>IDP Project #</t>
  </si>
  <si>
    <t>Project Description</t>
  </si>
  <si>
    <t>BSC</t>
  </si>
  <si>
    <t>Advert date</t>
  </si>
  <si>
    <t>Closing dates</t>
  </si>
  <si>
    <t>BEC</t>
  </si>
  <si>
    <t>BAC</t>
  </si>
  <si>
    <t>Date Awarded</t>
  </si>
  <si>
    <t>Service Provider/ Contractor</t>
  </si>
  <si>
    <t>Amount Awarded (VAT Excl)</t>
  </si>
  <si>
    <t>BEE Premium paid</t>
  </si>
  <si>
    <t>AVERAGE DAYS</t>
  </si>
  <si>
    <t>Bidders tendered</t>
  </si>
  <si>
    <t>Validity period</t>
  </si>
  <si>
    <t>WDM/2012-13/01</t>
  </si>
  <si>
    <t>DM039</t>
  </si>
  <si>
    <t>4X2 MEDIUM MOBILE COMMAND UNIT (FULLY EQUIPPED)</t>
  </si>
  <si>
    <t>WDM/2012-13/02</t>
  </si>
  <si>
    <t>DM041</t>
  </si>
  <si>
    <t>LEPHALALE 4X4 MAJOR URBAN RESCUE PUMPER AND EQUIPMENT</t>
  </si>
  <si>
    <t>WDM/2012-13/03</t>
  </si>
  <si>
    <t>DM042</t>
  </si>
  <si>
    <t>BELA –BELA 4X2 DOUBLE CAB RIV FULLY EQUIPPED</t>
  </si>
  <si>
    <t>WDM/2012-13/04</t>
  </si>
  <si>
    <t>DM043</t>
  </si>
  <si>
    <t>MOOKGOPHONG MEDIUM BUSH PUMPER AND EQUIPMENT</t>
  </si>
  <si>
    <t>WDM/2012-13/05</t>
  </si>
  <si>
    <t>DM015 &amp;DM044</t>
  </si>
  <si>
    <t>WDM/2012-13/06</t>
  </si>
  <si>
    <t>DM046</t>
  </si>
  <si>
    <t>MODIMOLLE REFURBISHMENT OF IVECO TRUCK</t>
  </si>
  <si>
    <t>WDM/2012-13/07</t>
  </si>
  <si>
    <t>DM045</t>
  </si>
  <si>
    <t>MODIMOLLE HEAVY DUTY FOAM CANON TRAILER</t>
  </si>
  <si>
    <t>WDM/2012-13/08</t>
  </si>
  <si>
    <t>DM040</t>
  </si>
  <si>
    <t>THABAZIMBI AND MOGALAKWENA ARMY TENTS AND BALES OF RELIEF BLANKETS</t>
  </si>
  <si>
    <t>WDM/2012-13/09</t>
  </si>
  <si>
    <t>DM029, DM014&amp;DM006</t>
  </si>
  <si>
    <t>WDM/2012-13/13</t>
  </si>
  <si>
    <t>03/15168</t>
  </si>
  <si>
    <t>WDM SHORT TERM INSURANCE</t>
  </si>
  <si>
    <t>WDM/2011-12/31</t>
  </si>
  <si>
    <t>SA032</t>
  </si>
  <si>
    <t>MOOKGOPONG TOWNSHIP SEWER CONNECTION - CONSULTANTS (RE-ADVERT)</t>
  </si>
  <si>
    <t>WDM/2011-12/32</t>
  </si>
  <si>
    <t>IN042</t>
  </si>
  <si>
    <t>STANDBY DIESEL GENERATOR (RE-ADVERT)</t>
  </si>
  <si>
    <t>WDM/2012-13/14</t>
  </si>
  <si>
    <t>RS042</t>
  </si>
  <si>
    <t>UPGRADING OF STREETS IN MARAPONG TOWNSHIP - CONSULTANTS</t>
  </si>
  <si>
    <t>WDM/2012-13/15</t>
  </si>
  <si>
    <t>RS043</t>
  </si>
  <si>
    <t>UPGRADING OF STREETS IN REGOROGILE TOWNSHIP- CONSULTANTS</t>
  </si>
  <si>
    <t>WDM/2012-13/17</t>
  </si>
  <si>
    <t>LA012</t>
  </si>
  <si>
    <t>REVIEW OF WATERBERG DISASTER RISK MANAGEMENT PLAN AND FRAMEWORK</t>
  </si>
  <si>
    <t>WDM/2012-13/18</t>
  </si>
  <si>
    <t>LEPHALALE CBD DEVELOPMENT PLAN</t>
  </si>
  <si>
    <t>WDM/2011-12/03</t>
  </si>
  <si>
    <t>WDM/2011-12/05</t>
  </si>
  <si>
    <t>THABAZIMBI FIRE FIGHTING EQUIPMENTS</t>
  </si>
  <si>
    <t>WDM/2011-12/06</t>
  </si>
  <si>
    <t>DM029</t>
  </si>
  <si>
    <t>LEPHALALE FIRE FIGHTING EQUIPMENTS</t>
  </si>
  <si>
    <t>WDM/2011-12/33</t>
  </si>
  <si>
    <t>RS041</t>
  </si>
  <si>
    <t>TARRING OF STREET IN  MOGALAKWENA- MAHWELERENG</t>
  </si>
  <si>
    <t>WDM/2011-12/34</t>
  </si>
  <si>
    <t>UE047</t>
  </si>
  <si>
    <t>BELA BELA FLEA MARKET FEASIBILITY STUDY</t>
  </si>
  <si>
    <t>IBL  FIRE FIGHTING EQUIPMENT</t>
  </si>
  <si>
    <t>MARCE FIRE FIGHTING TECHNOLOGY</t>
  </si>
  <si>
    <t xml:space="preserve">TCT  CONTINENTAL TARPS </t>
  </si>
  <si>
    <t>KIPP  CONSULTING ENGINEERING</t>
  </si>
  <si>
    <t>DIESEL INNOVATION (PTY) LTD</t>
  </si>
  <si>
    <t>FHISOL ENGINEERING</t>
  </si>
  <si>
    <t>GMH TSWELELO CONSULTING ENGINEERS CC</t>
  </si>
  <si>
    <t>METPLAN PRETORIA INCORPORATED</t>
  </si>
  <si>
    <t>MACHAUKE SERVICE PROVIDER 01</t>
  </si>
  <si>
    <t xml:space="preserve">LAFANCY KAY </t>
  </si>
  <si>
    <t>MOROTHWA TRADING ENTERPRISE CC</t>
  </si>
  <si>
    <t>08 AND 10 JULY 2012</t>
  </si>
  <si>
    <t>15 AND 17JULY 2012</t>
  </si>
  <si>
    <t>12AND 14 AUGUST  2012</t>
  </si>
  <si>
    <t>Validity period extension</t>
  </si>
  <si>
    <t>DM006</t>
  </si>
  <si>
    <t>DM014</t>
  </si>
  <si>
    <t>Q2 Validity</t>
  </si>
  <si>
    <t>ANNEXURE C - WDM TENDERS TURN AROUND TIME FOR APPOINTMENTS IN 2012/2013 FOR 1 OCTOBER  - 31  DECEMBER 2012</t>
  </si>
  <si>
    <t>Turn-around time</t>
  </si>
  <si>
    <t>3 &amp; 4 OCT 2012</t>
  </si>
  <si>
    <t>MODIMOLLE FIRE FIGHTING EQUIPMENTS</t>
  </si>
  <si>
    <t>RURAL FIRE RESCUE (PTY) LTD</t>
  </si>
  <si>
    <t>FIRE AND EMERGENCY VEHICLE (PTY) LTD</t>
  </si>
  <si>
    <t>FIRE RAIDERS (PTY) LTD</t>
  </si>
  <si>
    <t>AON SOUTH AFRICA PTY (LTD)</t>
  </si>
  <si>
    <t>LEPHALALE, THABAZIMBI AND MODIMOLLE EQUIPMENT (COMPRESSOR AND SCBA SETS)</t>
  </si>
  <si>
    <t>PLAN ASSOCIATES BUSINESS TRUST &amp; MOK DEVELOPMENT CONSULTANTS JV</t>
  </si>
  <si>
    <t>THABAZIMBI &amp; MODIMOLLE 4X4 LDV’S WITH SKID UNIT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</si>
</sst>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[$-409]d\-mmm\-yy;@"/>
    <numFmt numFmtId="171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3" fontId="6" fillId="0" borderId="9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Alignment="1">
      <alignment vertical="center" wrapText="1"/>
    </xf>
    <xf numFmtId="43" fontId="6" fillId="0" borderId="0" xfId="0" applyNumberFormat="1" applyFont="1" applyFill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4" borderId="0" xfId="0" applyNumberFormat="1" applyFont="1" applyFill="1" applyAlignment="1">
      <alignment horizontal="center" vertical="center" wrapText="1"/>
    </xf>
    <xf numFmtId="0" fontId="0" fillId="4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3" fontId="1" fillId="0" borderId="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5" fontId="12" fillId="0" borderId="1" xfId="0" applyNumberFormat="1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vertical="center"/>
    </xf>
    <xf numFmtId="15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5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5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5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/>
    </xf>
    <xf numFmtId="171" fontId="11" fillId="0" borderId="15" xfId="0" applyNumberFormat="1" applyFont="1" applyFill="1" applyBorder="1" applyAlignment="1">
      <alignment vertical="center"/>
    </xf>
    <xf numFmtId="171" fontId="1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topLeftCell="A19" zoomScale="85" zoomScaleSheetLayoutView="85" workbookViewId="0">
      <selection activeCell="H23" sqref="H23"/>
    </sheetView>
  </sheetViews>
  <sheetFormatPr defaultColWidth="9.109375" defaultRowHeight="14.4" x14ac:dyDescent="0.3"/>
  <cols>
    <col min="1" max="1" width="4" style="4" customWidth="1"/>
    <col min="2" max="2" width="10" style="1" customWidth="1"/>
    <col min="3" max="3" width="7.6640625" style="1" customWidth="1"/>
    <col min="4" max="4" width="15.21875" style="19" customWidth="1"/>
    <col min="5" max="5" width="8" style="48" customWidth="1"/>
    <col min="6" max="6" width="8.21875" style="19" customWidth="1"/>
    <col min="7" max="7" width="8.6640625" style="19" customWidth="1"/>
    <col min="8" max="8" width="9" style="19" customWidth="1"/>
    <col min="9" max="9" width="9.109375" style="19" customWidth="1"/>
    <col min="10" max="10" width="9" style="19" customWidth="1"/>
    <col min="11" max="11" width="9.21875" style="19" customWidth="1"/>
    <col min="12" max="12" width="6.77734375" style="41" customWidth="1"/>
    <col min="13" max="13" width="8.44140625" style="41" customWidth="1"/>
    <col min="14" max="14" width="7.44140625" style="41" customWidth="1"/>
    <col min="15" max="15" width="12.44140625" style="1" customWidth="1"/>
    <col min="16" max="16" width="11.5546875" style="36" customWidth="1"/>
    <col min="17" max="17" width="8.88671875" style="20" customWidth="1"/>
    <col min="18" max="16384" width="9.109375" style="1"/>
  </cols>
  <sheetData>
    <row r="1" spans="1:17" ht="43.2" customHeight="1" thickBot="1" x14ac:dyDescent="0.35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4" customFormat="1" ht="43.2" x14ac:dyDescent="0.3">
      <c r="A2" s="52" t="s">
        <v>0</v>
      </c>
      <c r="B2" s="53" t="s">
        <v>1</v>
      </c>
      <c r="C2" s="53" t="s">
        <v>2</v>
      </c>
      <c r="D2" s="53" t="s">
        <v>3</v>
      </c>
      <c r="E2" s="49" t="s">
        <v>14</v>
      </c>
      <c r="F2" s="54" t="s">
        <v>4</v>
      </c>
      <c r="G2" s="54" t="s">
        <v>5</v>
      </c>
      <c r="H2" s="54" t="s">
        <v>6</v>
      </c>
      <c r="I2" s="54" t="s">
        <v>7</v>
      </c>
      <c r="J2" s="54" t="s">
        <v>8</v>
      </c>
      <c r="K2" s="54" t="s">
        <v>9</v>
      </c>
      <c r="L2" s="50" t="s">
        <v>15</v>
      </c>
      <c r="M2" s="50" t="s">
        <v>87</v>
      </c>
      <c r="N2" s="55" t="s">
        <v>92</v>
      </c>
      <c r="O2" s="54" t="s">
        <v>10</v>
      </c>
      <c r="P2" s="56" t="s">
        <v>11</v>
      </c>
      <c r="Q2" s="14" t="s">
        <v>12</v>
      </c>
    </row>
    <row r="3" spans="1:17" s="70" customFormat="1" ht="67.8" customHeight="1" x14ac:dyDescent="0.3">
      <c r="A3" s="57">
        <v>1</v>
      </c>
      <c r="B3" s="58" t="s">
        <v>16</v>
      </c>
      <c r="C3" s="59" t="s">
        <v>17</v>
      </c>
      <c r="D3" s="82" t="s">
        <v>18</v>
      </c>
      <c r="E3" s="60">
        <v>8</v>
      </c>
      <c r="F3" s="61">
        <v>41064</v>
      </c>
      <c r="G3" s="62" t="s">
        <v>84</v>
      </c>
      <c r="H3" s="63">
        <v>41117</v>
      </c>
      <c r="I3" s="64">
        <v>41129</v>
      </c>
      <c r="J3" s="65" t="s">
        <v>93</v>
      </c>
      <c r="K3" s="66">
        <v>41255</v>
      </c>
      <c r="L3" s="67">
        <v>90</v>
      </c>
      <c r="M3" s="67">
        <v>90</v>
      </c>
      <c r="N3" s="95">
        <f>(K3-H3)</f>
        <v>138</v>
      </c>
      <c r="O3" s="68" t="s">
        <v>73</v>
      </c>
      <c r="P3" s="89">
        <v>1605995</v>
      </c>
      <c r="Q3" s="69"/>
    </row>
    <row r="4" spans="1:17" s="70" customFormat="1" ht="64.8" customHeight="1" x14ac:dyDescent="0.3">
      <c r="A4" s="57">
        <v>2</v>
      </c>
      <c r="B4" s="71" t="s">
        <v>19</v>
      </c>
      <c r="C4" s="72" t="s">
        <v>20</v>
      </c>
      <c r="D4" s="93" t="s">
        <v>21</v>
      </c>
      <c r="E4" s="60">
        <v>8</v>
      </c>
      <c r="F4" s="61">
        <v>41064</v>
      </c>
      <c r="G4" s="62" t="s">
        <v>84</v>
      </c>
      <c r="H4" s="63">
        <v>41117</v>
      </c>
      <c r="I4" s="64">
        <v>41129</v>
      </c>
      <c r="J4" s="65" t="s">
        <v>93</v>
      </c>
      <c r="K4" s="73">
        <v>41255</v>
      </c>
      <c r="L4" s="67">
        <v>90</v>
      </c>
      <c r="M4" s="67">
        <v>90</v>
      </c>
      <c r="N4" s="95">
        <f t="shared" ref="N4:N23" si="0">(K4-H4)</f>
        <v>138</v>
      </c>
      <c r="O4" s="68" t="s">
        <v>96</v>
      </c>
      <c r="P4" s="89">
        <v>2917144</v>
      </c>
      <c r="Q4" s="69"/>
    </row>
    <row r="5" spans="1:17" s="70" customFormat="1" ht="49.8" customHeight="1" x14ac:dyDescent="0.3">
      <c r="A5" s="57">
        <v>3</v>
      </c>
      <c r="B5" s="65" t="s">
        <v>22</v>
      </c>
      <c r="C5" s="72" t="s">
        <v>23</v>
      </c>
      <c r="D5" s="82" t="s">
        <v>24</v>
      </c>
      <c r="E5" s="60">
        <v>7</v>
      </c>
      <c r="F5" s="61">
        <v>41064</v>
      </c>
      <c r="G5" s="62" t="s">
        <v>84</v>
      </c>
      <c r="H5" s="63">
        <v>41117</v>
      </c>
      <c r="I5" s="64">
        <v>41129</v>
      </c>
      <c r="J5" s="65" t="s">
        <v>93</v>
      </c>
      <c r="K5" s="73">
        <v>41255</v>
      </c>
      <c r="L5" s="67">
        <v>90</v>
      </c>
      <c r="M5" s="67">
        <v>90</v>
      </c>
      <c r="N5" s="95">
        <f t="shared" si="0"/>
        <v>138</v>
      </c>
      <c r="O5" s="68" t="s">
        <v>97</v>
      </c>
      <c r="P5" s="89">
        <v>1135548.03</v>
      </c>
      <c r="Q5" s="69"/>
    </row>
    <row r="6" spans="1:17" s="70" customFormat="1" ht="64.2" customHeight="1" x14ac:dyDescent="0.3">
      <c r="A6" s="57">
        <v>4</v>
      </c>
      <c r="B6" s="65" t="s">
        <v>25</v>
      </c>
      <c r="C6" s="72" t="s">
        <v>26</v>
      </c>
      <c r="D6" s="82" t="s">
        <v>27</v>
      </c>
      <c r="E6" s="60">
        <v>9</v>
      </c>
      <c r="F6" s="61">
        <v>41064</v>
      </c>
      <c r="G6" s="62" t="s">
        <v>84</v>
      </c>
      <c r="H6" s="63">
        <v>41117</v>
      </c>
      <c r="I6" s="64">
        <v>41129</v>
      </c>
      <c r="J6" s="65" t="s">
        <v>93</v>
      </c>
      <c r="K6" s="73">
        <v>41255</v>
      </c>
      <c r="L6" s="67">
        <v>90</v>
      </c>
      <c r="M6" s="67">
        <v>90</v>
      </c>
      <c r="N6" s="95">
        <f t="shared" si="0"/>
        <v>138</v>
      </c>
      <c r="O6" s="68" t="s">
        <v>74</v>
      </c>
      <c r="P6" s="89">
        <v>1290039.3500000001</v>
      </c>
      <c r="Q6" s="69"/>
    </row>
    <row r="7" spans="1:17" s="70" customFormat="1" ht="76.8" customHeight="1" x14ac:dyDescent="0.3">
      <c r="A7" s="57">
        <v>5</v>
      </c>
      <c r="B7" s="65" t="s">
        <v>28</v>
      </c>
      <c r="C7" s="72" t="s">
        <v>29</v>
      </c>
      <c r="D7" s="82" t="s">
        <v>101</v>
      </c>
      <c r="E7" s="60">
        <v>7</v>
      </c>
      <c r="F7" s="61">
        <v>41064</v>
      </c>
      <c r="G7" s="62" t="s">
        <v>84</v>
      </c>
      <c r="H7" s="63">
        <v>41117</v>
      </c>
      <c r="I7" s="64">
        <v>41129</v>
      </c>
      <c r="J7" s="65" t="s">
        <v>93</v>
      </c>
      <c r="K7" s="73">
        <v>41255</v>
      </c>
      <c r="L7" s="67">
        <v>90</v>
      </c>
      <c r="M7" s="67">
        <v>90</v>
      </c>
      <c r="N7" s="95">
        <f t="shared" si="0"/>
        <v>138</v>
      </c>
      <c r="O7" s="68" t="s">
        <v>96</v>
      </c>
      <c r="P7" s="89">
        <v>869092</v>
      </c>
      <c r="Q7" s="69"/>
    </row>
    <row r="8" spans="1:17" s="70" customFormat="1" ht="52.8" customHeight="1" x14ac:dyDescent="0.3">
      <c r="A8" s="57">
        <v>6</v>
      </c>
      <c r="B8" s="71" t="s">
        <v>30</v>
      </c>
      <c r="C8" s="74" t="s">
        <v>31</v>
      </c>
      <c r="D8" s="93" t="s">
        <v>32</v>
      </c>
      <c r="E8" s="60">
        <v>2</v>
      </c>
      <c r="F8" s="61">
        <v>41064</v>
      </c>
      <c r="G8" s="62" t="s">
        <v>84</v>
      </c>
      <c r="H8" s="63">
        <v>41117</v>
      </c>
      <c r="I8" s="64">
        <v>41129</v>
      </c>
      <c r="J8" s="65" t="s">
        <v>93</v>
      </c>
      <c r="K8" s="66">
        <v>41255</v>
      </c>
      <c r="L8" s="67">
        <v>90</v>
      </c>
      <c r="M8" s="67">
        <v>90</v>
      </c>
      <c r="N8" s="95">
        <f t="shared" si="0"/>
        <v>138</v>
      </c>
      <c r="O8" s="68" t="s">
        <v>74</v>
      </c>
      <c r="P8" s="90">
        <v>98240.15</v>
      </c>
      <c r="Q8" s="69"/>
    </row>
    <row r="9" spans="1:17" s="70" customFormat="1" ht="60.6" customHeight="1" x14ac:dyDescent="0.3">
      <c r="A9" s="57">
        <v>7</v>
      </c>
      <c r="B9" s="65" t="s">
        <v>33</v>
      </c>
      <c r="C9" s="72" t="s">
        <v>34</v>
      </c>
      <c r="D9" s="82" t="s">
        <v>35</v>
      </c>
      <c r="E9" s="60">
        <v>8</v>
      </c>
      <c r="F9" s="61">
        <v>41064</v>
      </c>
      <c r="G9" s="62" t="s">
        <v>84</v>
      </c>
      <c r="H9" s="63">
        <v>41117</v>
      </c>
      <c r="I9" s="64">
        <v>41129</v>
      </c>
      <c r="J9" s="65" t="s">
        <v>93</v>
      </c>
      <c r="K9" s="66">
        <v>41255</v>
      </c>
      <c r="L9" s="67">
        <v>90</v>
      </c>
      <c r="M9" s="67">
        <v>90</v>
      </c>
      <c r="N9" s="95">
        <f t="shared" si="0"/>
        <v>138</v>
      </c>
      <c r="O9" s="68" t="s">
        <v>95</v>
      </c>
      <c r="P9" s="89">
        <v>154616.14000000001</v>
      </c>
      <c r="Q9" s="69"/>
    </row>
    <row r="10" spans="1:17" s="70" customFormat="1" ht="73.8" customHeight="1" x14ac:dyDescent="0.3">
      <c r="A10" s="57">
        <v>8</v>
      </c>
      <c r="B10" s="65" t="s">
        <v>36</v>
      </c>
      <c r="C10" s="72" t="s">
        <v>37</v>
      </c>
      <c r="D10" s="94" t="s">
        <v>38</v>
      </c>
      <c r="E10" s="75">
        <v>22</v>
      </c>
      <c r="F10" s="61">
        <v>41067</v>
      </c>
      <c r="G10" s="62" t="s">
        <v>84</v>
      </c>
      <c r="H10" s="63">
        <v>41117</v>
      </c>
      <c r="I10" s="64">
        <v>41129</v>
      </c>
      <c r="J10" s="65" t="s">
        <v>93</v>
      </c>
      <c r="K10" s="66">
        <v>41255</v>
      </c>
      <c r="L10" s="67">
        <v>90</v>
      </c>
      <c r="M10" s="67">
        <v>90</v>
      </c>
      <c r="N10" s="95">
        <f t="shared" si="0"/>
        <v>138</v>
      </c>
      <c r="O10" s="68" t="s">
        <v>75</v>
      </c>
      <c r="P10" s="89">
        <v>374561.4</v>
      </c>
      <c r="Q10" s="69"/>
    </row>
    <row r="11" spans="1:17" s="70" customFormat="1" ht="88.2" customHeight="1" x14ac:dyDescent="0.3">
      <c r="A11" s="57">
        <v>9</v>
      </c>
      <c r="B11" s="65" t="s">
        <v>39</v>
      </c>
      <c r="C11" s="72" t="s">
        <v>40</v>
      </c>
      <c r="D11" s="82" t="s">
        <v>99</v>
      </c>
      <c r="E11" s="60">
        <v>8</v>
      </c>
      <c r="F11" s="61">
        <v>41067</v>
      </c>
      <c r="G11" s="62" t="s">
        <v>84</v>
      </c>
      <c r="H11" s="63">
        <v>41117</v>
      </c>
      <c r="I11" s="64">
        <v>41129</v>
      </c>
      <c r="J11" s="65" t="s">
        <v>93</v>
      </c>
      <c r="K11" s="66">
        <v>41255</v>
      </c>
      <c r="L11" s="67">
        <v>90</v>
      </c>
      <c r="M11" s="67">
        <v>90</v>
      </c>
      <c r="N11" s="95">
        <f t="shared" si="0"/>
        <v>138</v>
      </c>
      <c r="O11" s="68" t="s">
        <v>95</v>
      </c>
      <c r="P11" s="89">
        <v>307806.45</v>
      </c>
      <c r="Q11" s="69"/>
    </row>
    <row r="12" spans="1:17" s="70" customFormat="1" ht="53.4" customHeight="1" x14ac:dyDescent="0.3">
      <c r="A12" s="57">
        <v>10</v>
      </c>
      <c r="B12" s="58" t="s">
        <v>41</v>
      </c>
      <c r="C12" s="72" t="s">
        <v>42</v>
      </c>
      <c r="D12" s="82" t="s">
        <v>43</v>
      </c>
      <c r="E12" s="60">
        <v>8</v>
      </c>
      <c r="F12" s="61">
        <v>41067</v>
      </c>
      <c r="G12" s="62" t="s">
        <v>84</v>
      </c>
      <c r="H12" s="63">
        <v>41117</v>
      </c>
      <c r="I12" s="64">
        <v>41129</v>
      </c>
      <c r="J12" s="65" t="s">
        <v>93</v>
      </c>
      <c r="K12" s="73">
        <v>41255</v>
      </c>
      <c r="L12" s="67">
        <v>90</v>
      </c>
      <c r="M12" s="67">
        <v>90</v>
      </c>
      <c r="N12" s="95">
        <f t="shared" si="0"/>
        <v>138</v>
      </c>
      <c r="O12" s="68" t="s">
        <v>98</v>
      </c>
      <c r="P12" s="89">
        <v>371903</v>
      </c>
      <c r="Q12" s="69"/>
    </row>
    <row r="13" spans="1:17" s="70" customFormat="1" ht="79.2" customHeight="1" x14ac:dyDescent="0.3">
      <c r="A13" s="57">
        <v>11</v>
      </c>
      <c r="B13" s="58" t="s">
        <v>44</v>
      </c>
      <c r="C13" s="72" t="s">
        <v>45</v>
      </c>
      <c r="D13" s="82" t="s">
        <v>46</v>
      </c>
      <c r="E13" s="75">
        <v>22</v>
      </c>
      <c r="F13" s="61">
        <v>41067</v>
      </c>
      <c r="G13" s="62" t="s">
        <v>84</v>
      </c>
      <c r="H13" s="63">
        <v>41117</v>
      </c>
      <c r="I13" s="64">
        <v>41129</v>
      </c>
      <c r="J13" s="65" t="s">
        <v>93</v>
      </c>
      <c r="K13" s="73">
        <v>41255</v>
      </c>
      <c r="L13" s="67">
        <v>90</v>
      </c>
      <c r="M13" s="67">
        <v>90</v>
      </c>
      <c r="N13" s="95">
        <f t="shared" si="0"/>
        <v>138</v>
      </c>
      <c r="O13" s="68" t="s">
        <v>76</v>
      </c>
      <c r="P13" s="89">
        <v>1519502.94</v>
      </c>
      <c r="Q13" s="69"/>
    </row>
    <row r="14" spans="1:17" s="70" customFormat="1" ht="52.2" customHeight="1" x14ac:dyDescent="0.3">
      <c r="A14" s="57">
        <v>12</v>
      </c>
      <c r="B14" s="58" t="s">
        <v>47</v>
      </c>
      <c r="C14" s="72" t="s">
        <v>48</v>
      </c>
      <c r="D14" s="94" t="s">
        <v>49</v>
      </c>
      <c r="E14" s="75">
        <v>11</v>
      </c>
      <c r="F14" s="61">
        <v>41067</v>
      </c>
      <c r="G14" s="62" t="s">
        <v>84</v>
      </c>
      <c r="H14" s="63">
        <v>41117</v>
      </c>
      <c r="I14" s="64">
        <v>41129</v>
      </c>
      <c r="J14" s="65" t="s">
        <v>93</v>
      </c>
      <c r="K14" s="73">
        <v>41255</v>
      </c>
      <c r="L14" s="67">
        <v>90</v>
      </c>
      <c r="M14" s="67">
        <v>90</v>
      </c>
      <c r="N14" s="95">
        <f t="shared" si="0"/>
        <v>138</v>
      </c>
      <c r="O14" s="68" t="s">
        <v>77</v>
      </c>
      <c r="P14" s="89">
        <v>456280</v>
      </c>
      <c r="Q14" s="69"/>
    </row>
    <row r="15" spans="1:17" s="70" customFormat="1" ht="85.2" customHeight="1" x14ac:dyDescent="0.3">
      <c r="A15" s="57">
        <v>13</v>
      </c>
      <c r="B15" s="58" t="s">
        <v>50</v>
      </c>
      <c r="C15" s="72" t="s">
        <v>51</v>
      </c>
      <c r="D15" s="82" t="s">
        <v>52</v>
      </c>
      <c r="E15" s="76">
        <v>43</v>
      </c>
      <c r="F15" s="61">
        <v>41089</v>
      </c>
      <c r="G15" s="62" t="s">
        <v>85</v>
      </c>
      <c r="H15" s="63">
        <v>41124</v>
      </c>
      <c r="I15" s="77">
        <v>41127</v>
      </c>
      <c r="J15" s="77">
        <v>41204</v>
      </c>
      <c r="K15" s="73">
        <v>41255</v>
      </c>
      <c r="L15" s="67">
        <v>90</v>
      </c>
      <c r="M15" s="67">
        <v>90</v>
      </c>
      <c r="N15" s="95">
        <f t="shared" si="0"/>
        <v>131</v>
      </c>
      <c r="O15" s="68" t="s">
        <v>78</v>
      </c>
      <c r="P15" s="89">
        <v>343249.84</v>
      </c>
      <c r="Q15" s="69"/>
    </row>
    <row r="16" spans="1:17" s="70" customFormat="1" ht="85.2" customHeight="1" x14ac:dyDescent="0.3">
      <c r="A16" s="57">
        <v>14</v>
      </c>
      <c r="B16" s="58" t="s">
        <v>53</v>
      </c>
      <c r="C16" s="72" t="s">
        <v>54</v>
      </c>
      <c r="D16" s="82" t="s">
        <v>55</v>
      </c>
      <c r="E16" s="76">
        <v>43</v>
      </c>
      <c r="F16" s="61">
        <v>41089</v>
      </c>
      <c r="G16" s="62" t="s">
        <v>85</v>
      </c>
      <c r="H16" s="63">
        <v>41124</v>
      </c>
      <c r="I16" s="77">
        <v>41127</v>
      </c>
      <c r="J16" s="77">
        <v>41204</v>
      </c>
      <c r="K16" s="73">
        <v>41255</v>
      </c>
      <c r="L16" s="67">
        <v>90</v>
      </c>
      <c r="M16" s="67">
        <v>90</v>
      </c>
      <c r="N16" s="95">
        <f t="shared" si="0"/>
        <v>131</v>
      </c>
      <c r="O16" s="68" t="s">
        <v>79</v>
      </c>
      <c r="P16" s="89">
        <v>158606.57999999999</v>
      </c>
      <c r="Q16" s="69"/>
    </row>
    <row r="17" spans="1:17" s="70" customFormat="1" ht="96.6" customHeight="1" x14ac:dyDescent="0.3">
      <c r="A17" s="57">
        <v>15</v>
      </c>
      <c r="B17" s="58" t="s">
        <v>56</v>
      </c>
      <c r="C17" s="72" t="s">
        <v>57</v>
      </c>
      <c r="D17" s="82" t="s">
        <v>58</v>
      </c>
      <c r="E17" s="76">
        <v>17</v>
      </c>
      <c r="F17" s="61">
        <v>41122</v>
      </c>
      <c r="G17" s="62" t="s">
        <v>86</v>
      </c>
      <c r="H17" s="63">
        <v>41152</v>
      </c>
      <c r="I17" s="97">
        <v>41172</v>
      </c>
      <c r="J17" s="97">
        <v>41204</v>
      </c>
      <c r="K17" s="66">
        <v>41255</v>
      </c>
      <c r="L17" s="67">
        <v>90</v>
      </c>
      <c r="M17" s="67">
        <v>90</v>
      </c>
      <c r="N17" s="95">
        <f t="shared" si="0"/>
        <v>103</v>
      </c>
      <c r="O17" s="68" t="s">
        <v>80</v>
      </c>
      <c r="P17" s="89">
        <v>394736.84</v>
      </c>
      <c r="Q17" s="69"/>
    </row>
    <row r="18" spans="1:17" s="70" customFormat="1" ht="111" customHeight="1" x14ac:dyDescent="0.3">
      <c r="A18" s="57">
        <v>16</v>
      </c>
      <c r="B18" s="78" t="s">
        <v>59</v>
      </c>
      <c r="C18" s="72" t="s">
        <v>57</v>
      </c>
      <c r="D18" s="78" t="s">
        <v>60</v>
      </c>
      <c r="E18" s="76">
        <v>9</v>
      </c>
      <c r="F18" s="61">
        <v>41122</v>
      </c>
      <c r="G18" s="62" t="s">
        <v>86</v>
      </c>
      <c r="H18" s="63">
        <v>41152</v>
      </c>
      <c r="I18" s="97">
        <v>41172</v>
      </c>
      <c r="J18" s="97">
        <v>41204</v>
      </c>
      <c r="K18" s="66">
        <v>41255</v>
      </c>
      <c r="L18" s="67">
        <v>90</v>
      </c>
      <c r="M18" s="98">
        <v>0</v>
      </c>
      <c r="N18" s="95">
        <f t="shared" si="0"/>
        <v>103</v>
      </c>
      <c r="O18" s="68" t="s">
        <v>100</v>
      </c>
      <c r="P18" s="89">
        <v>429824.56</v>
      </c>
      <c r="Q18" s="69"/>
    </row>
    <row r="19" spans="1:17" s="51" customFormat="1" ht="61.8" customHeight="1" x14ac:dyDescent="0.3">
      <c r="A19" s="79">
        <v>17</v>
      </c>
      <c r="B19" s="78" t="s">
        <v>61</v>
      </c>
      <c r="C19" s="72" t="s">
        <v>88</v>
      </c>
      <c r="D19" s="78" t="s">
        <v>94</v>
      </c>
      <c r="E19" s="80">
        <v>6</v>
      </c>
      <c r="F19" s="77">
        <v>40960</v>
      </c>
      <c r="G19" s="77">
        <v>41016</v>
      </c>
      <c r="H19" s="77">
        <v>41037</v>
      </c>
      <c r="I19" s="77">
        <v>41045</v>
      </c>
      <c r="J19" s="77">
        <v>41226</v>
      </c>
      <c r="K19" s="73">
        <v>41255</v>
      </c>
      <c r="L19" s="67">
        <v>90</v>
      </c>
      <c r="M19" s="67">
        <v>180</v>
      </c>
      <c r="N19" s="95">
        <f t="shared" si="0"/>
        <v>218</v>
      </c>
      <c r="O19" s="68" t="s">
        <v>73</v>
      </c>
      <c r="P19" s="89">
        <v>236554.29</v>
      </c>
      <c r="Q19" s="81"/>
    </row>
    <row r="20" spans="1:17" s="51" customFormat="1" ht="59.4" customHeight="1" x14ac:dyDescent="0.3">
      <c r="A20" s="79">
        <v>18</v>
      </c>
      <c r="B20" s="78" t="s">
        <v>62</v>
      </c>
      <c r="C20" s="72" t="s">
        <v>89</v>
      </c>
      <c r="D20" s="78" t="s">
        <v>63</v>
      </c>
      <c r="E20" s="80">
        <v>6</v>
      </c>
      <c r="F20" s="77">
        <v>40960</v>
      </c>
      <c r="G20" s="77">
        <v>41016</v>
      </c>
      <c r="H20" s="77">
        <v>41037</v>
      </c>
      <c r="I20" s="77">
        <v>41045</v>
      </c>
      <c r="J20" s="77">
        <v>41226</v>
      </c>
      <c r="K20" s="73">
        <v>41255</v>
      </c>
      <c r="L20" s="67">
        <v>90</v>
      </c>
      <c r="M20" s="67">
        <v>180</v>
      </c>
      <c r="N20" s="95">
        <f t="shared" si="0"/>
        <v>218</v>
      </c>
      <c r="O20" s="68" t="s">
        <v>73</v>
      </c>
      <c r="P20" s="89">
        <v>608774.39</v>
      </c>
      <c r="Q20" s="81"/>
    </row>
    <row r="21" spans="1:17" s="51" customFormat="1" ht="63" customHeight="1" x14ac:dyDescent="0.3">
      <c r="A21" s="79">
        <v>19</v>
      </c>
      <c r="B21" s="78" t="s">
        <v>64</v>
      </c>
      <c r="C21" s="72" t="s">
        <v>65</v>
      </c>
      <c r="D21" s="78" t="s">
        <v>66</v>
      </c>
      <c r="E21" s="80">
        <v>5</v>
      </c>
      <c r="F21" s="77">
        <v>40960</v>
      </c>
      <c r="G21" s="77">
        <v>41016</v>
      </c>
      <c r="H21" s="77">
        <v>41037</v>
      </c>
      <c r="I21" s="77">
        <v>41045</v>
      </c>
      <c r="J21" s="77">
        <v>41226</v>
      </c>
      <c r="K21" s="73">
        <v>41255</v>
      </c>
      <c r="L21" s="67">
        <v>90</v>
      </c>
      <c r="M21" s="67">
        <v>180</v>
      </c>
      <c r="N21" s="95">
        <f t="shared" si="0"/>
        <v>218</v>
      </c>
      <c r="O21" s="68" t="s">
        <v>81</v>
      </c>
      <c r="P21" s="89">
        <v>75000</v>
      </c>
      <c r="Q21" s="81"/>
    </row>
    <row r="22" spans="1:17" s="70" customFormat="1" ht="67.2" customHeight="1" x14ac:dyDescent="0.3">
      <c r="A22" s="57">
        <v>20</v>
      </c>
      <c r="B22" s="78" t="s">
        <v>67</v>
      </c>
      <c r="C22" s="72" t="s">
        <v>68</v>
      </c>
      <c r="D22" s="78" t="s">
        <v>69</v>
      </c>
      <c r="E22" s="76">
        <v>16</v>
      </c>
      <c r="F22" s="61">
        <v>41019</v>
      </c>
      <c r="G22" s="77">
        <v>41049</v>
      </c>
      <c r="H22" s="63">
        <v>41068</v>
      </c>
      <c r="I22" s="77">
        <v>41079</v>
      </c>
      <c r="J22" s="65" t="s">
        <v>93</v>
      </c>
      <c r="K22" s="73">
        <v>41255</v>
      </c>
      <c r="L22" s="67">
        <v>90</v>
      </c>
      <c r="M22" s="67">
        <v>90</v>
      </c>
      <c r="N22" s="95">
        <f t="shared" si="0"/>
        <v>187</v>
      </c>
      <c r="O22" s="68" t="s">
        <v>82</v>
      </c>
      <c r="P22" s="89">
        <v>1197634.8999999999</v>
      </c>
      <c r="Q22" s="81"/>
    </row>
    <row r="23" spans="1:17" s="70" customFormat="1" ht="57" customHeight="1" x14ac:dyDescent="0.3">
      <c r="A23" s="57">
        <v>21</v>
      </c>
      <c r="B23" s="78" t="s">
        <v>70</v>
      </c>
      <c r="C23" s="72" t="s">
        <v>71</v>
      </c>
      <c r="D23" s="78" t="s">
        <v>72</v>
      </c>
      <c r="E23" s="76">
        <v>4</v>
      </c>
      <c r="F23" s="61">
        <v>41079</v>
      </c>
      <c r="G23" s="77">
        <v>41051</v>
      </c>
      <c r="H23" s="63">
        <v>41068</v>
      </c>
      <c r="I23" s="61">
        <v>41079</v>
      </c>
      <c r="J23" s="77">
        <v>41226</v>
      </c>
      <c r="K23" s="73">
        <v>41255</v>
      </c>
      <c r="L23" s="67">
        <v>90</v>
      </c>
      <c r="M23" s="67">
        <v>90</v>
      </c>
      <c r="N23" s="95">
        <f t="shared" si="0"/>
        <v>187</v>
      </c>
      <c r="O23" s="68" t="s">
        <v>83</v>
      </c>
      <c r="P23" s="89">
        <v>210000</v>
      </c>
      <c r="Q23" s="81"/>
    </row>
    <row r="24" spans="1:17" s="31" customFormat="1" ht="33" customHeight="1" x14ac:dyDescent="0.3">
      <c r="A24" s="22"/>
      <c r="B24" s="83"/>
      <c r="C24" s="83"/>
      <c r="D24" s="84" t="s">
        <v>90</v>
      </c>
      <c r="E24" s="85"/>
      <c r="F24" s="83"/>
      <c r="G24" s="83"/>
      <c r="H24" s="83"/>
      <c r="I24" s="83"/>
      <c r="J24" s="83"/>
      <c r="K24" s="86" t="s">
        <v>13</v>
      </c>
      <c r="L24" s="87">
        <f>SUM(L3:L23)/21</f>
        <v>90</v>
      </c>
      <c r="M24" s="88">
        <f>SUM(M3:M23)/21</f>
        <v>98.571428571428569</v>
      </c>
      <c r="N24" s="96">
        <f>SUM(N3:N23)/21</f>
        <v>150.0952380952381</v>
      </c>
      <c r="O24" s="83"/>
      <c r="P24" s="91">
        <f>SUM(P3:P23)</f>
        <v>14755109.859999999</v>
      </c>
      <c r="Q24" s="16">
        <f>SUM(Q17:Q18)</f>
        <v>0</v>
      </c>
    </row>
    <row r="25" spans="1:17" ht="22.95" customHeight="1" thickBot="1" x14ac:dyDescent="0.35">
      <c r="A25" s="23"/>
      <c r="B25" s="28"/>
      <c r="C25" s="28"/>
      <c r="D25" s="29"/>
      <c r="E25" s="28"/>
      <c r="F25" s="29"/>
      <c r="G25" s="29"/>
      <c r="H25" s="29"/>
      <c r="I25" s="29"/>
      <c r="J25" s="29"/>
      <c r="K25" s="29"/>
      <c r="L25" s="37"/>
      <c r="M25" s="37"/>
      <c r="N25" s="37"/>
      <c r="O25" s="28"/>
      <c r="P25" s="32"/>
      <c r="Q25" s="11"/>
    </row>
    <row r="26" spans="1:17" x14ac:dyDescent="0.3">
      <c r="A26" s="23"/>
      <c r="B26" s="42"/>
      <c r="C26" s="42"/>
      <c r="D26" s="42"/>
      <c r="E26" s="43"/>
      <c r="F26" s="43"/>
      <c r="G26" s="43"/>
      <c r="H26" s="43"/>
      <c r="I26" s="43"/>
      <c r="J26" s="30"/>
      <c r="K26" s="30"/>
      <c r="L26" s="38"/>
      <c r="M26" s="38"/>
      <c r="N26" s="38"/>
      <c r="O26" s="27"/>
      <c r="P26" s="33"/>
    </row>
    <row r="27" spans="1:17" s="2" customFormat="1" ht="27" customHeight="1" x14ac:dyDescent="0.3">
      <c r="A27" s="23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2"/>
    </row>
    <row r="28" spans="1:17" s="18" customFormat="1" ht="15" customHeight="1" x14ac:dyDescent="0.3">
      <c r="A28" s="23"/>
      <c r="B28" s="24"/>
      <c r="C28" s="25"/>
      <c r="D28" s="25"/>
      <c r="E28" s="47"/>
      <c r="F28" s="26"/>
      <c r="G28" s="26"/>
      <c r="H28" s="27"/>
      <c r="I28" s="27"/>
      <c r="J28" s="25"/>
      <c r="K28" s="25"/>
      <c r="L28" s="39"/>
      <c r="M28" s="39"/>
      <c r="N28" s="39"/>
      <c r="O28" s="25"/>
      <c r="P28" s="34"/>
      <c r="Q28" s="13"/>
    </row>
    <row r="29" spans="1:17" s="18" customFormat="1" ht="15" customHeight="1" x14ac:dyDescent="0.3">
      <c r="A29" s="22"/>
      <c r="B29" s="7"/>
      <c r="C29" s="6"/>
      <c r="E29" s="4"/>
      <c r="F29" s="17"/>
      <c r="G29" s="3"/>
      <c r="H29" s="21"/>
      <c r="I29" s="21"/>
      <c r="L29" s="40"/>
      <c r="M29" s="40"/>
      <c r="N29" s="40"/>
      <c r="P29" s="35"/>
      <c r="Q29" s="13"/>
    </row>
    <row r="30" spans="1:17" s="18" customFormat="1" ht="15" customHeight="1" x14ac:dyDescent="0.3">
      <c r="A30" s="22"/>
      <c r="B30" s="7"/>
      <c r="C30" s="6"/>
      <c r="E30" s="4"/>
      <c r="F30" s="10"/>
      <c r="G30" s="3"/>
      <c r="H30" s="21"/>
      <c r="I30" s="21"/>
      <c r="L30" s="40"/>
      <c r="M30" s="40"/>
      <c r="N30" s="40"/>
      <c r="P30" s="35"/>
      <c r="Q30" s="13"/>
    </row>
    <row r="31" spans="1:17" x14ac:dyDescent="0.3">
      <c r="A31" s="22"/>
      <c r="B31" s="44"/>
      <c r="C31" s="44"/>
      <c r="D31" s="44"/>
      <c r="E31" s="45"/>
      <c r="F31" s="45"/>
      <c r="G31" s="45"/>
      <c r="H31" s="45"/>
      <c r="I31" s="45"/>
    </row>
    <row r="32" spans="1:1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ht="15.6" x14ac:dyDescent="0.3">
      <c r="A45" s="15"/>
    </row>
    <row r="46" spans="1:1" ht="15.6" x14ac:dyDescent="0.3">
      <c r="A46" s="15"/>
    </row>
    <row r="47" spans="1:1" x14ac:dyDescent="0.3">
      <c r="A47" s="8"/>
    </row>
    <row r="48" spans="1:1" ht="15" thickBot="1" x14ac:dyDescent="0.35">
      <c r="A48" s="9"/>
    </row>
    <row r="50" spans="1:1" ht="18" x14ac:dyDescent="0.3">
      <c r="A50" s="5"/>
    </row>
  </sheetData>
  <mergeCells count="4">
    <mergeCell ref="B26:I26"/>
    <mergeCell ref="B31:I31"/>
    <mergeCell ref="B27:P27"/>
    <mergeCell ref="A1:Q1"/>
  </mergeCells>
  <pageMargins left="0.39370078740157483" right="0.43307086614173229" top="0.55118110236220474" bottom="0.39370078740157483" header="0.31496062992125984" footer="0.31496062992125984"/>
  <pageSetup paperSize="9" scale="9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 C=Validity Q2 12 13</vt:lpstr>
      <vt:lpstr>'Ann C=Validity Q2 12 13'!Print_Area</vt:lpstr>
      <vt:lpstr>'Ann C=Validity Q2 12 13'!Print_Titles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nlaubscher</dc:creator>
  <cp:lastModifiedBy>Nadine Laubscher</cp:lastModifiedBy>
  <cp:lastPrinted>2013-01-29T10:38:25Z</cp:lastPrinted>
  <dcterms:created xsi:type="dcterms:W3CDTF">2011-11-02T16:42:59Z</dcterms:created>
  <dcterms:modified xsi:type="dcterms:W3CDTF">2013-01-29T10:38:29Z</dcterms:modified>
</cp:coreProperties>
</file>